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5" windowWidth="15180" windowHeight="9855"/>
  </bookViews>
  <sheets>
    <sheet name="Letture" sheetId="24967" r:id="rId1"/>
  </sheets>
  <calcPr calcId="145621"/>
</workbook>
</file>

<file path=xl/calcChain.xml><?xml version="1.0" encoding="utf-8"?>
<calcChain xmlns="http://schemas.openxmlformats.org/spreadsheetml/2006/main">
  <c r="K28" i="24967" l="1"/>
  <c r="K25" i="24967"/>
  <c r="K22" i="24967"/>
  <c r="H16" i="24967"/>
  <c r="K69" i="24967" l="1"/>
  <c r="K66" i="24967"/>
  <c r="K63" i="24967"/>
  <c r="K60" i="24967"/>
  <c r="K57" i="24967"/>
  <c r="K51" i="24967"/>
  <c r="K45" i="24967"/>
  <c r="K34" i="24967"/>
  <c r="K31" i="24967"/>
  <c r="K19" i="24967"/>
  <c r="K16" i="24967"/>
  <c r="K10" i="24967"/>
  <c r="F10" i="24967"/>
  <c r="F66" i="24967"/>
  <c r="F60" i="24967"/>
  <c r="C63" i="24967"/>
  <c r="C69" i="24967"/>
  <c r="F19" i="24967"/>
  <c r="L63" i="24967" l="1"/>
  <c r="L60" i="24967"/>
  <c r="L45" i="24967"/>
  <c r="L31" i="24967"/>
  <c r="L28" i="24967"/>
  <c r="L25" i="24967"/>
  <c r="L19" i="24967"/>
  <c r="L10" i="24967"/>
  <c r="L16" i="24967"/>
  <c r="G45" i="24967"/>
  <c r="C51" i="24967" l="1"/>
  <c r="A72" i="24967" l="1"/>
  <c r="L57" i="24967" l="1"/>
  <c r="K40" i="24967"/>
  <c r="L22" i="24967"/>
  <c r="F57" i="24967"/>
  <c r="F51" i="24967"/>
  <c r="F40" i="24967"/>
  <c r="F34" i="24967"/>
  <c r="G34" i="24967" s="1"/>
  <c r="F31" i="24967"/>
  <c r="F28" i="24967"/>
  <c r="F25" i="24967"/>
  <c r="G25" i="24967" s="1"/>
  <c r="F22" i="24967"/>
  <c r="G22" i="24967" s="1"/>
  <c r="G19" i="24967"/>
  <c r="F16" i="24967"/>
  <c r="G16" i="24967" s="1"/>
  <c r="H66" i="24967"/>
  <c r="H63" i="24967"/>
  <c r="H60" i="24967"/>
  <c r="H57" i="24967"/>
  <c r="H51" i="24967"/>
  <c r="H45" i="24967"/>
  <c r="H10" i="24967"/>
  <c r="C66" i="24967"/>
  <c r="C60" i="24967"/>
  <c r="C57" i="24967"/>
  <c r="C45" i="24967"/>
  <c r="C40" i="24967"/>
  <c r="C34" i="24967"/>
  <c r="C31" i="24967"/>
  <c r="C28" i="24967"/>
  <c r="C25" i="24967"/>
  <c r="C22" i="24967"/>
  <c r="C19" i="24967"/>
  <c r="C10" i="24967"/>
  <c r="G10" i="24967" l="1"/>
  <c r="L69" i="24967" l="1"/>
  <c r="L66" i="24967"/>
  <c r="L51" i="24967"/>
  <c r="L40" i="24967"/>
  <c r="L34" i="24967"/>
  <c r="G66" i="24967"/>
  <c r="G63" i="24967"/>
  <c r="G60" i="24967"/>
  <c r="G57" i="24967"/>
  <c r="G40" i="24967"/>
  <c r="G31" i="24967"/>
  <c r="G28" i="24967"/>
  <c r="G69" i="24967"/>
</calcChain>
</file>

<file path=xl/sharedStrings.xml><?xml version="1.0" encoding="utf-8"?>
<sst xmlns="http://schemas.openxmlformats.org/spreadsheetml/2006/main" count="122" uniqueCount="75">
  <si>
    <t>Ronchi dei Legionari</t>
  </si>
  <si>
    <t>Gradisca d'Isonzo</t>
  </si>
  <si>
    <t>Savogna d'Isonzo</t>
  </si>
  <si>
    <t>San Floriano</t>
  </si>
  <si>
    <t>Mariano del Friuli</t>
  </si>
  <si>
    <t>Dolegna del Collio</t>
  </si>
  <si>
    <t>Cormons</t>
  </si>
  <si>
    <t>Medea</t>
  </si>
  <si>
    <t>San Lorenzo Isontino</t>
  </si>
  <si>
    <t>Capriva del Friuli</t>
  </si>
  <si>
    <t>Sagrado</t>
  </si>
  <si>
    <t>Moraro</t>
  </si>
  <si>
    <t>Mossa</t>
  </si>
  <si>
    <t>Romans d'Isonzo</t>
  </si>
  <si>
    <t>Farra d'Isonzo</t>
  </si>
  <si>
    <t>Turriaco</t>
  </si>
  <si>
    <t>San Pier d'Isonzo</t>
  </si>
  <si>
    <t>Fogliano Redipuglia</t>
  </si>
  <si>
    <t>Villesse</t>
  </si>
  <si>
    <t>Doberdò del Lago</t>
  </si>
  <si>
    <t>emissione indicativa bollette</t>
  </si>
  <si>
    <t>San Canzian d'Isonzo</t>
  </si>
  <si>
    <t>Staranzano</t>
  </si>
  <si>
    <t xml:space="preserve">Monfalcone 1 </t>
  </si>
  <si>
    <t xml:space="preserve">Monfalcone 2 </t>
  </si>
  <si>
    <t xml:space="preserve">Monfalcone 3 </t>
  </si>
  <si>
    <t>Lucinico</t>
  </si>
  <si>
    <t>Piedimonte</t>
  </si>
  <si>
    <t>Piuma – Oslavia</t>
  </si>
  <si>
    <t>Campagnuzza</t>
  </si>
  <si>
    <t>Madonnina</t>
  </si>
  <si>
    <t>Straccis</t>
  </si>
  <si>
    <t>Montesanto</t>
  </si>
  <si>
    <t>San Rocco</t>
  </si>
  <si>
    <t>Sant'Anna</t>
  </si>
  <si>
    <t>Sant'Andrea</t>
  </si>
  <si>
    <t>Centro cittadino 2</t>
  </si>
  <si>
    <t>Centro cittadino 1</t>
  </si>
  <si>
    <t>Centro cittadino 3</t>
  </si>
  <si>
    <t>periodo letture</t>
  </si>
  <si>
    <t>inizio</t>
  </si>
  <si>
    <t>fine</t>
  </si>
  <si>
    <t>data ricezione file</t>
  </si>
  <si>
    <t>data invio file</t>
  </si>
  <si>
    <t>6 giorni lavorativi</t>
  </si>
  <si>
    <t>4 giorni lavorativi</t>
  </si>
  <si>
    <t>5 giorni lavorativi</t>
  </si>
  <si>
    <t>1° Periodo</t>
  </si>
  <si>
    <t>2° Periodo</t>
  </si>
  <si>
    <t>7 giorni lavorativi</t>
  </si>
  <si>
    <t>8 giorni lavorativi</t>
  </si>
  <si>
    <r>
      <t>Gruppo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2</t>
    </r>
  </si>
  <si>
    <r>
      <t>Gruppo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3</t>
    </r>
  </si>
  <si>
    <r>
      <t>Gruppo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4</t>
    </r>
    <r>
      <rPr>
        <sz val="10"/>
        <rFont val="Arial"/>
        <family val="2"/>
      </rPr>
      <t/>
    </r>
  </si>
  <si>
    <r>
      <t>Gruppo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5</t>
    </r>
    <r>
      <rPr>
        <sz val="10"/>
        <rFont val="Arial"/>
        <family val="2"/>
      </rPr>
      <t/>
    </r>
  </si>
  <si>
    <r>
      <t>Gruppo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6</t>
    </r>
    <r>
      <rPr>
        <sz val="10"/>
        <rFont val="Arial"/>
        <family val="2"/>
      </rPr>
      <t/>
    </r>
  </si>
  <si>
    <r>
      <t>Gruppo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7</t>
    </r>
  </si>
  <si>
    <r>
      <t>Gruppo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8</t>
    </r>
  </si>
  <si>
    <r>
      <t>Gruppo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9</t>
    </r>
  </si>
  <si>
    <r>
      <t>Gruppo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10</t>
    </r>
  </si>
  <si>
    <r>
      <t>Gruppo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11</t>
    </r>
  </si>
  <si>
    <r>
      <t>Gruppo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12</t>
    </r>
  </si>
  <si>
    <r>
      <t>Gruppo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13</t>
    </r>
  </si>
  <si>
    <r>
      <t>Gruppo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14</t>
    </r>
  </si>
  <si>
    <r>
      <t>Gruppo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15</t>
    </r>
  </si>
  <si>
    <t>10 giorni lavorativi</t>
  </si>
  <si>
    <t>9 giorni lavorativi</t>
  </si>
  <si>
    <r>
      <t>Gruppo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16</t>
    </r>
  </si>
  <si>
    <t>Grado</t>
  </si>
  <si>
    <r>
      <rPr>
        <sz val="6"/>
        <rFont val="Arial"/>
        <family val="2"/>
      </rPr>
      <t>Gruppo</t>
    </r>
    <r>
      <rPr>
        <b/>
        <sz val="10"/>
        <rFont val="Arial"/>
        <family val="2"/>
      </rPr>
      <t xml:space="preserve"> 1</t>
    </r>
  </si>
  <si>
    <t>Zona 58</t>
  </si>
  <si>
    <t>Zona 68</t>
  </si>
  <si>
    <t>Zona 77</t>
  </si>
  <si>
    <t>Programma letture e fatturazione ACQUA POTABILE 2015</t>
  </si>
  <si>
    <t>utenze al 30/06/2014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</si>
</sst>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d/m"/>
    <numFmt numFmtId="165" formatCode="000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14"/>
      <name val="Arial"/>
      <family val="2"/>
    </font>
    <font>
      <b/>
      <i/>
      <sz val="9"/>
      <color indexed="57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9"/>
      <color indexed="48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21"/>
      <name val="Arial"/>
      <family val="2"/>
    </font>
    <font>
      <b/>
      <sz val="9"/>
      <color indexed="17"/>
      <name val="Arial"/>
      <family val="2"/>
    </font>
    <font>
      <sz val="8"/>
      <color indexed="10"/>
      <name val="Arial"/>
      <family val="2"/>
    </font>
    <font>
      <sz val="8"/>
      <color indexed="57"/>
      <name val="Arial"/>
      <family val="2"/>
    </font>
    <font>
      <b/>
      <sz val="10"/>
      <color indexed="57"/>
      <name val="Arial"/>
      <family val="2"/>
    </font>
    <font>
      <sz val="7"/>
      <name val="Arial"/>
      <family val="2"/>
    </font>
    <font>
      <sz val="6"/>
      <name val="Arial"/>
      <family val="2"/>
    </font>
    <font>
      <u val="double"/>
      <sz val="10"/>
      <name val="Arial"/>
      <family val="2"/>
    </font>
    <font>
      <b/>
      <i/>
      <u val="double"/>
      <sz val="9"/>
      <color indexed="57"/>
      <name val="Arial"/>
      <family val="2"/>
    </font>
    <font>
      <b/>
      <u val="double"/>
      <sz val="10"/>
      <color indexed="21"/>
      <name val="Arial"/>
      <family val="2"/>
    </font>
    <font>
      <b/>
      <u val="double"/>
      <sz val="10"/>
      <color indexed="48"/>
      <name val="Arial"/>
      <family val="2"/>
    </font>
    <font>
      <b/>
      <u val="double"/>
      <sz val="10"/>
      <color indexed="17"/>
      <name val="Arial"/>
      <family val="2"/>
    </font>
    <font>
      <u val="double"/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0" fontId="0" fillId="0" borderId="0" xfId="0" applyBorder="1"/>
    <xf numFmtId="164" fontId="7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/>
    </xf>
    <xf numFmtId="164" fontId="11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7" xfId="0" applyBorder="1"/>
    <xf numFmtId="16" fontId="2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6" fontId="18" fillId="0" borderId="0" xfId="0" applyNumberFormat="1" applyFont="1" applyBorder="1" applyAlignment="1">
      <alignment horizontal="center"/>
    </xf>
    <xf numFmtId="16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6" fontId="19" fillId="0" borderId="0" xfId="0" applyNumberFormat="1" applyFont="1" applyBorder="1" applyAlignment="1">
      <alignment horizontal="center"/>
    </xf>
    <xf numFmtId="16" fontId="7" fillId="0" borderId="10" xfId="0" applyNumberFormat="1" applyFont="1" applyBorder="1" applyAlignment="1">
      <alignment horizontal="center"/>
    </xf>
    <xf numFmtId="16" fontId="7" fillId="0" borderId="2" xfId="0" applyNumberFormat="1" applyFont="1" applyBorder="1" applyAlignment="1">
      <alignment horizontal="center"/>
    </xf>
    <xf numFmtId="0" fontId="22" fillId="0" borderId="4" xfId="0" applyNumberFormat="1" applyFont="1" applyBorder="1" applyAlignment="1">
      <alignment horizontal="left"/>
    </xf>
    <xf numFmtId="3" fontId="12" fillId="0" borderId="0" xfId="0" applyNumberFormat="1" applyFont="1" applyBorder="1" applyAlignment="1">
      <alignment horizontal="center"/>
    </xf>
    <xf numFmtId="164" fontId="26" fillId="0" borderId="4" xfId="0" applyNumberFormat="1" applyFont="1" applyBorder="1" applyAlignment="1"/>
    <xf numFmtId="16" fontId="5" fillId="0" borderId="27" xfId="0" applyNumberFormat="1" applyFont="1" applyBorder="1" applyAlignment="1">
      <alignment horizontal="center"/>
    </xf>
    <xf numFmtId="16" fontId="7" fillId="0" borderId="27" xfId="0" applyNumberFormat="1" applyFont="1" applyBorder="1" applyAlignment="1">
      <alignment horizontal="center"/>
    </xf>
    <xf numFmtId="16" fontId="7" fillId="0" borderId="29" xfId="0" applyNumberFormat="1" applyFont="1" applyBorder="1" applyAlignment="1">
      <alignment horizontal="center"/>
    </xf>
    <xf numFmtId="16" fontId="16" fillId="0" borderId="0" xfId="0" applyNumberFormat="1" applyFont="1"/>
    <xf numFmtId="16" fontId="0" fillId="0" borderId="0" xfId="0" applyNumberFormat="1"/>
    <xf numFmtId="16" fontId="15" fillId="0" borderId="9" xfId="0" applyNumberFormat="1" applyFont="1" applyBorder="1" applyAlignment="1">
      <alignment horizontal="center"/>
    </xf>
    <xf numFmtId="16" fontId="15" fillId="0" borderId="15" xfId="0" applyNumberFormat="1" applyFont="1" applyBorder="1" applyAlignment="1">
      <alignment horizontal="center"/>
    </xf>
    <xf numFmtId="16" fontId="15" fillId="0" borderId="8" xfId="0" applyNumberFormat="1" applyFont="1" applyBorder="1" applyAlignment="1">
      <alignment horizontal="center"/>
    </xf>
    <xf numFmtId="16" fontId="27" fillId="0" borderId="4" xfId="0" applyNumberFormat="1" applyFont="1" applyBorder="1" applyAlignment="1">
      <alignment horizontal="center" wrapText="1"/>
    </xf>
    <xf numFmtId="16" fontId="28" fillId="0" borderId="4" xfId="0" applyNumberFormat="1" applyFont="1" applyBorder="1" applyAlignment="1">
      <alignment horizontal="center"/>
    </xf>
    <xf numFmtId="16" fontId="29" fillId="0" borderId="4" xfId="0" applyNumberFormat="1" applyFont="1" applyBorder="1" applyAlignment="1">
      <alignment horizontal="center" wrapText="1"/>
    </xf>
    <xf numFmtId="16" fontId="30" fillId="0" borderId="26" xfId="0" applyNumberFormat="1" applyFont="1" applyBorder="1" applyAlignment="1">
      <alignment horizontal="center" wrapText="1"/>
    </xf>
    <xf numFmtId="16" fontId="30" fillId="0" borderId="5" xfId="0" applyNumberFormat="1" applyFont="1" applyBorder="1" applyAlignment="1">
      <alignment horizontal="center" wrapText="1"/>
    </xf>
    <xf numFmtId="16" fontId="7" fillId="0" borderId="27" xfId="0" applyNumberFormat="1" applyFont="1" applyFill="1" applyBorder="1" applyAlignment="1">
      <alignment horizontal="center"/>
    </xf>
    <xf numFmtId="16" fontId="2" fillId="0" borderId="27" xfId="0" applyNumberFormat="1" applyFont="1" applyFill="1" applyBorder="1" applyAlignment="1">
      <alignment horizontal="center"/>
    </xf>
    <xf numFmtId="16" fontId="2" fillId="0" borderId="2" xfId="0" applyNumberFormat="1" applyFont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16" fontId="0" fillId="0" borderId="27" xfId="0" applyNumberFormat="1" applyFill="1" applyBorder="1" applyAlignment="1">
      <alignment horizontal="center"/>
    </xf>
    <xf numFmtId="16" fontId="10" fillId="0" borderId="0" xfId="0" applyNumberFormat="1" applyFont="1" applyBorder="1" applyAlignment="1">
      <alignment horizontal="center"/>
    </xf>
    <xf numFmtId="16" fontId="7" fillId="0" borderId="0" xfId="0" applyNumberFormat="1" applyFont="1" applyBorder="1" applyAlignment="1">
      <alignment horizontal="center"/>
    </xf>
    <xf numFmtId="16" fontId="17" fillId="0" borderId="27" xfId="0" applyNumberFormat="1" applyFont="1" applyFill="1" applyBorder="1" applyAlignment="1">
      <alignment horizontal="center"/>
    </xf>
    <xf numFmtId="16" fontId="7" fillId="0" borderId="29" xfId="0" applyNumberFormat="1" applyFont="1" applyFill="1" applyBorder="1" applyAlignment="1">
      <alignment horizontal="center"/>
    </xf>
    <xf numFmtId="16" fontId="4" fillId="0" borderId="0" xfId="0" applyNumberFormat="1" applyFont="1" applyBorder="1" applyAlignment="1">
      <alignment horizontal="center"/>
    </xf>
    <xf numFmtId="16" fontId="4" fillId="0" borderId="27" xfId="0" applyNumberFormat="1" applyFont="1" applyBorder="1" applyAlignment="1">
      <alignment horizontal="center"/>
    </xf>
    <xf numFmtId="16" fontId="4" fillId="0" borderId="2" xfId="0" applyNumberFormat="1" applyFont="1" applyBorder="1" applyAlignment="1">
      <alignment horizontal="center"/>
    </xf>
    <xf numFmtId="16" fontId="6" fillId="0" borderId="0" xfId="0" applyNumberFormat="1" applyFont="1" applyAlignment="1">
      <alignment horizontal="center"/>
    </xf>
    <xf numFmtId="16" fontId="6" fillId="0" borderId="0" xfId="0" applyNumberFormat="1" applyFont="1" applyBorder="1" applyAlignment="1">
      <alignment horizontal="center"/>
    </xf>
    <xf numFmtId="16" fontId="6" fillId="0" borderId="27" xfId="0" applyNumberFormat="1" applyFont="1" applyBorder="1" applyAlignment="1">
      <alignment horizontal="center"/>
    </xf>
    <xf numFmtId="16" fontId="6" fillId="0" borderId="2" xfId="0" applyNumberFormat="1" applyFont="1" applyBorder="1" applyAlignment="1">
      <alignment horizontal="center"/>
    </xf>
    <xf numFmtId="16" fontId="8" fillId="0" borderId="0" xfId="0" applyNumberFormat="1" applyFont="1" applyBorder="1" applyAlignment="1">
      <alignment horizontal="center"/>
    </xf>
    <xf numFmtId="16" fontId="0" fillId="0" borderId="0" xfId="0" applyNumberFormat="1" applyAlignment="1">
      <alignment horizontal="center"/>
    </xf>
    <xf numFmtId="16" fontId="0" fillId="0" borderId="27" xfId="0" applyNumberFormat="1" applyBorder="1" applyAlignment="1">
      <alignment horizontal="center"/>
    </xf>
    <xf numFmtId="16" fontId="9" fillId="0" borderId="0" xfId="0" applyNumberFormat="1" applyFont="1" applyBorder="1" applyAlignment="1">
      <alignment horizontal="left"/>
    </xf>
    <xf numFmtId="16" fontId="9" fillId="0" borderId="2" xfId="0" applyNumberFormat="1" applyFont="1" applyBorder="1" applyAlignment="1">
      <alignment horizontal="left"/>
    </xf>
    <xf numFmtId="16" fontId="7" fillId="2" borderId="29" xfId="0" applyNumberFormat="1" applyFont="1" applyFill="1" applyBorder="1" applyAlignment="1">
      <alignment horizontal="center"/>
    </xf>
    <xf numFmtId="16" fontId="5" fillId="0" borderId="0" xfId="0" applyNumberFormat="1" applyFont="1" applyAlignment="1">
      <alignment horizontal="center"/>
    </xf>
    <xf numFmtId="16" fontId="5" fillId="0" borderId="2" xfId="0" applyNumberFormat="1" applyFont="1" applyBorder="1" applyAlignment="1">
      <alignment horizontal="center"/>
    </xf>
    <xf numFmtId="16" fontId="7" fillId="0" borderId="0" xfId="0" applyNumberFormat="1" applyFont="1" applyAlignment="1">
      <alignment horizontal="center"/>
    </xf>
    <xf numFmtId="16" fontId="0" fillId="0" borderId="0" xfId="0" applyNumberFormat="1" applyBorder="1"/>
    <xf numFmtId="16" fontId="0" fillId="0" borderId="27" xfId="0" applyNumberFormat="1" applyBorder="1"/>
    <xf numFmtId="16" fontId="12" fillId="0" borderId="0" xfId="0" applyNumberFormat="1" applyFont="1" applyBorder="1" applyAlignment="1">
      <alignment horizontal="center"/>
    </xf>
    <xf numFmtId="16" fontId="11" fillId="0" borderId="0" xfId="0" applyNumberFormat="1" applyFont="1" applyBorder="1" applyAlignment="1"/>
    <xf numFmtId="0" fontId="14" fillId="0" borderId="0" xfId="0" applyNumberFormat="1" applyFont="1" applyFill="1"/>
    <xf numFmtId="0" fontId="21" fillId="0" borderId="4" xfId="0" applyNumberFormat="1" applyFont="1" applyBorder="1" applyAlignment="1">
      <alignment horizontal="right"/>
    </xf>
    <xf numFmtId="0" fontId="11" fillId="0" borderId="4" xfId="0" applyNumberFormat="1" applyFont="1" applyBorder="1" applyAlignment="1"/>
    <xf numFmtId="0" fontId="9" fillId="0" borderId="28" xfId="0" applyNumberFormat="1" applyFont="1" applyFill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0" fillId="0" borderId="0" xfId="0" applyNumberFormat="1" applyBorder="1"/>
    <xf numFmtId="0" fontId="14" fillId="0" borderId="4" xfId="0" applyNumberFormat="1" applyFont="1" applyFill="1" applyBorder="1"/>
    <xf numFmtId="0" fontId="2" fillId="0" borderId="28" xfId="0" applyNumberFormat="1" applyFont="1" applyFill="1" applyBorder="1" applyAlignment="1">
      <alignment horizontal="center"/>
    </xf>
    <xf numFmtId="0" fontId="0" fillId="0" borderId="28" xfId="0" applyNumberFormat="1" applyFill="1" applyBorder="1"/>
    <xf numFmtId="0" fontId="0" fillId="0" borderId="5" xfId="0" applyNumberFormat="1" applyBorder="1"/>
    <xf numFmtId="0" fontId="0" fillId="0" borderId="0" xfId="0" applyNumberFormat="1"/>
    <xf numFmtId="0" fontId="13" fillId="0" borderId="28" xfId="0" applyNumberFormat="1" applyFont="1" applyBorder="1" applyAlignment="1">
      <alignment horizontal="left"/>
    </xf>
    <xf numFmtId="0" fontId="13" fillId="0" borderId="5" xfId="0" applyNumberFormat="1" applyFont="1" applyBorder="1" applyAlignment="1">
      <alignment horizontal="left"/>
    </xf>
    <xf numFmtId="0" fontId="13" fillId="0" borderId="0" xfId="0" applyNumberFormat="1" applyFont="1" applyBorder="1" applyAlignment="1">
      <alignment horizontal="left"/>
    </xf>
    <xf numFmtId="0" fontId="0" fillId="0" borderId="28" xfId="0" applyNumberForma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13" fillId="0" borderId="27" xfId="0" applyNumberFormat="1" applyFont="1" applyBorder="1" applyAlignment="1">
      <alignment horizontal="left"/>
    </xf>
    <xf numFmtId="0" fontId="13" fillId="0" borderId="2" xfId="0" applyNumberFormat="1" applyFont="1" applyBorder="1" applyAlignment="1">
      <alignment horizontal="left"/>
    </xf>
    <xf numFmtId="0" fontId="0" fillId="0" borderId="28" xfId="0" applyNumberFormat="1" applyBorder="1"/>
    <xf numFmtId="165" fontId="21" fillId="0" borderId="4" xfId="0" applyNumberFormat="1" applyFont="1" applyBorder="1" applyAlignment="1">
      <alignment horizontal="right"/>
    </xf>
    <xf numFmtId="165" fontId="22" fillId="0" borderId="4" xfId="0" applyNumberFormat="1" applyFont="1" applyBorder="1" applyAlignment="1">
      <alignment horizontal="left"/>
    </xf>
    <xf numFmtId="165" fontId="11" fillId="0" borderId="4" xfId="0" applyNumberFormat="1" applyFont="1" applyBorder="1" applyAlignment="1"/>
    <xf numFmtId="165" fontId="0" fillId="0" borderId="28" xfId="0" applyNumberForma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5" fontId="0" fillId="0" borderId="0" xfId="0" applyNumberFormat="1"/>
    <xf numFmtId="0" fontId="0" fillId="0" borderId="28" xfId="0" applyNumberFormat="1" applyBorder="1" applyAlignment="1"/>
    <xf numFmtId="0" fontId="0" fillId="0" borderId="5" xfId="0" applyNumberFormat="1" applyBorder="1" applyAlignment="1"/>
    <xf numFmtId="0" fontId="0" fillId="0" borderId="0" xfId="0" applyNumberFormat="1" applyBorder="1" applyAlignment="1"/>
    <xf numFmtId="3" fontId="0" fillId="0" borderId="0" xfId="0" applyNumberFormat="1"/>
    <xf numFmtId="3" fontId="0" fillId="0" borderId="6" xfId="0" applyNumberFormat="1" applyBorder="1"/>
    <xf numFmtId="3" fontId="0" fillId="0" borderId="0" xfId="0" applyNumberFormat="1" applyBorder="1"/>
    <xf numFmtId="3" fontId="25" fillId="0" borderId="4" xfId="0" applyNumberFormat="1" applyFont="1" applyBorder="1"/>
    <xf numFmtId="3" fontId="0" fillId="0" borderId="0" xfId="0" applyNumberFormat="1" applyAlignment="1">
      <alignment horizontal="center" vertical="center"/>
    </xf>
    <xf numFmtId="3" fontId="14" fillId="0" borderId="4" xfId="1" applyNumberFormat="1" applyFont="1" applyFill="1" applyBorder="1"/>
    <xf numFmtId="3" fontId="23" fillId="0" borderId="0" xfId="0" applyNumberFormat="1" applyFont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3" fontId="14" fillId="0" borderId="0" xfId="1" applyNumberFormat="1" applyFont="1" applyFill="1"/>
    <xf numFmtId="16" fontId="3" fillId="0" borderId="0" xfId="0" applyNumberFormat="1" applyFont="1" applyAlignment="1">
      <alignment horizontal="center" vertical="center"/>
    </xf>
    <xf numFmtId="16" fontId="3" fillId="0" borderId="6" xfId="0" applyNumberFormat="1" applyFont="1" applyBorder="1" applyAlignment="1">
      <alignment horizontal="center" vertical="center"/>
    </xf>
    <xf numFmtId="16" fontId="15" fillId="0" borderId="22" xfId="0" applyNumberFormat="1" applyFont="1" applyBorder="1" applyAlignment="1">
      <alignment horizontal="center"/>
    </xf>
    <xf numFmtId="16" fontId="15" fillId="0" borderId="9" xfId="0" applyNumberFormat="1" applyFont="1" applyBorder="1" applyAlignment="1">
      <alignment horizontal="center"/>
    </xf>
    <xf numFmtId="16" fontId="18" fillId="0" borderId="19" xfId="0" applyNumberFormat="1" applyFont="1" applyBorder="1" applyAlignment="1">
      <alignment horizontal="center" wrapText="1"/>
    </xf>
    <xf numFmtId="16" fontId="18" fillId="0" borderId="21" xfId="0" applyNumberFormat="1" applyFont="1" applyBorder="1" applyAlignment="1">
      <alignment horizontal="center" wrapText="1"/>
    </xf>
    <xf numFmtId="16" fontId="18" fillId="0" borderId="23" xfId="0" applyNumberFormat="1" applyFont="1" applyBorder="1" applyAlignment="1">
      <alignment horizontal="center" wrapText="1"/>
    </xf>
    <xf numFmtId="16" fontId="15" fillId="0" borderId="18" xfId="0" applyNumberFormat="1" applyFont="1" applyBorder="1" applyAlignment="1">
      <alignment horizontal="center" vertical="center"/>
    </xf>
    <xf numFmtId="16" fontId="15" fillId="0" borderId="19" xfId="0" applyNumberFormat="1" applyFont="1" applyBorder="1" applyAlignment="1">
      <alignment horizontal="center" vertical="center"/>
    </xf>
    <xf numFmtId="16" fontId="15" fillId="0" borderId="20" xfId="0" applyNumberFormat="1" applyFont="1" applyBorder="1" applyAlignment="1">
      <alignment horizontal="center" vertical="center"/>
    </xf>
    <xf numFmtId="16" fontId="15" fillId="0" borderId="21" xfId="0" applyNumberFormat="1" applyFont="1" applyBorder="1" applyAlignment="1">
      <alignment horizontal="center" vertical="center"/>
    </xf>
    <xf numFmtId="16" fontId="17" fillId="0" borderId="13" xfId="0" applyNumberFormat="1" applyFont="1" applyBorder="1" applyAlignment="1">
      <alignment horizontal="center" wrapText="1"/>
    </xf>
    <xf numFmtId="16" fontId="17" fillId="0" borderId="14" xfId="0" applyNumberFormat="1" applyFont="1" applyBorder="1" applyAlignment="1">
      <alignment horizontal="center" wrapText="1"/>
    </xf>
    <xf numFmtId="16" fontId="17" fillId="0" borderId="15" xfId="0" applyNumberFormat="1" applyFont="1" applyBorder="1" applyAlignment="1">
      <alignment horizontal="center" wrapText="1"/>
    </xf>
    <xf numFmtId="16" fontId="9" fillId="0" borderId="0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3" fillId="0" borderId="0" xfId="0" applyNumberFormat="1" applyFont="1" applyBorder="1" applyAlignment="1">
      <alignment horizontal="center" vertical="center"/>
    </xf>
    <xf numFmtId="16" fontId="11" fillId="0" borderId="0" xfId="0" applyNumberFormat="1" applyFont="1" applyBorder="1" applyAlignment="1">
      <alignment horizontal="center"/>
    </xf>
    <xf numFmtId="16" fontId="15" fillId="0" borderId="24" xfId="0" applyNumberFormat="1" applyFont="1" applyBorder="1" applyAlignment="1">
      <alignment horizontal="center"/>
    </xf>
    <xf numFmtId="16" fontId="20" fillId="0" borderId="25" xfId="0" applyNumberFormat="1" applyFont="1" applyBorder="1" applyAlignment="1">
      <alignment horizontal="center" wrapText="1"/>
    </xf>
    <xf numFmtId="16" fontId="0" fillId="0" borderId="3" xfId="0" applyNumberFormat="1" applyBorder="1" applyAlignment="1">
      <alignment horizontal="center" wrapText="1"/>
    </xf>
    <xf numFmtId="16" fontId="0" fillId="0" borderId="11" xfId="0" applyNumberFormat="1" applyBorder="1" applyAlignment="1">
      <alignment horizontal="center" wrapText="1"/>
    </xf>
    <xf numFmtId="16" fontId="18" fillId="0" borderId="16" xfId="0" applyNumberFormat="1" applyFont="1" applyBorder="1" applyAlignment="1">
      <alignment horizontal="center" wrapText="1"/>
    </xf>
    <xf numFmtId="16" fontId="18" fillId="0" borderId="12" xfId="0" applyNumberFormat="1" applyFont="1" applyBorder="1" applyAlignment="1">
      <alignment horizontal="center" wrapText="1"/>
    </xf>
    <xf numFmtId="16" fontId="18" fillId="0" borderId="17" xfId="0" applyNumberFormat="1" applyFont="1" applyBorder="1" applyAlignment="1">
      <alignment horizontal="center" wrapText="1"/>
    </xf>
    <xf numFmtId="16" fontId="20" fillId="0" borderId="3" xfId="0" applyNumberFormat="1" applyFont="1" applyBorder="1" applyAlignment="1">
      <alignment horizontal="center" wrapText="1"/>
    </xf>
    <xf numFmtId="16" fontId="20" fillId="0" borderId="11" xfId="0" applyNumberFormat="1" applyFont="1" applyBorder="1" applyAlignment="1">
      <alignment horizontal="center" wrapText="1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114300</xdr:rowOff>
    </xdr:from>
    <xdr:to>
      <xdr:col>1</xdr:col>
      <xdr:colOff>1276350</xdr:colOff>
      <xdr:row>4</xdr:row>
      <xdr:rowOff>152400</xdr:rowOff>
    </xdr:to>
    <xdr:pic>
      <xdr:nvPicPr>
        <xdr:cNvPr id="9293" name="Picture 1" descr="Iris logo CMYK_300dp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76225"/>
          <a:ext cx="16287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workbookViewId="0">
      <selection activeCell="M26" sqref="M26"/>
    </sheetView>
  </sheetViews>
  <sheetFormatPr defaultRowHeight="12.75" x14ac:dyDescent="0.2"/>
  <cols>
    <col min="1" max="1" width="8.7109375" style="100" customWidth="1"/>
    <col min="2" max="2" width="22.42578125" customWidth="1"/>
    <col min="3" max="3" width="11.5703125" style="31" customWidth="1"/>
    <col min="4" max="5" width="10.140625" style="31" bestFit="1" customWidth="1"/>
    <col min="6" max="6" width="10.7109375" style="31" customWidth="1"/>
    <col min="7" max="7" width="10.5703125" style="31" customWidth="1"/>
    <col min="8" max="8" width="10.42578125" style="31" customWidth="1"/>
    <col min="9" max="10" width="9.5703125" style="31" bestFit="1" customWidth="1"/>
    <col min="11" max="12" width="10" style="31" customWidth="1"/>
    <col min="13" max="13" width="9.7109375" customWidth="1"/>
  </cols>
  <sheetData>
    <row r="1" spans="1:13" x14ac:dyDescent="0.2">
      <c r="C1" s="30"/>
    </row>
    <row r="3" spans="1:13" ht="11.1" customHeight="1" x14ac:dyDescent="0.2">
      <c r="C3" s="109" t="s">
        <v>73</v>
      </c>
      <c r="D3" s="109"/>
      <c r="E3" s="109"/>
      <c r="F3" s="109"/>
      <c r="G3" s="109"/>
      <c r="H3" s="109"/>
      <c r="I3" s="109"/>
      <c r="J3" s="109"/>
      <c r="K3" s="109"/>
      <c r="L3" s="109"/>
      <c r="M3" s="16"/>
    </row>
    <row r="4" spans="1:13" ht="11.1" customHeight="1" thickBot="1" x14ac:dyDescent="0.25"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20"/>
    </row>
    <row r="5" spans="1:13" ht="13.5" thickBot="1" x14ac:dyDescent="0.25">
      <c r="A5" s="101"/>
      <c r="B5" s="12"/>
      <c r="C5" s="111" t="s">
        <v>47</v>
      </c>
      <c r="D5" s="112"/>
      <c r="E5" s="112"/>
      <c r="F5" s="112"/>
      <c r="G5" s="32"/>
      <c r="H5" s="111" t="s">
        <v>48</v>
      </c>
      <c r="I5" s="112"/>
      <c r="J5" s="112"/>
      <c r="K5" s="112"/>
      <c r="L5" s="131"/>
      <c r="M5" s="14"/>
    </row>
    <row r="6" spans="1:13" ht="12.75" customHeight="1" x14ac:dyDescent="0.2">
      <c r="A6" s="102"/>
      <c r="B6" s="2"/>
      <c r="C6" s="113" t="s">
        <v>43</v>
      </c>
      <c r="D6" s="116" t="s">
        <v>39</v>
      </c>
      <c r="E6" s="117"/>
      <c r="F6" s="120" t="s">
        <v>42</v>
      </c>
      <c r="G6" s="132" t="s">
        <v>20</v>
      </c>
      <c r="H6" s="135" t="s">
        <v>43</v>
      </c>
      <c r="I6" s="116" t="s">
        <v>39</v>
      </c>
      <c r="J6" s="117"/>
      <c r="K6" s="120" t="s">
        <v>42</v>
      </c>
      <c r="L6" s="132" t="s">
        <v>20</v>
      </c>
      <c r="M6" s="19"/>
    </row>
    <row r="7" spans="1:13" ht="12.75" customHeight="1" x14ac:dyDescent="0.2">
      <c r="A7" s="102"/>
      <c r="B7" s="2"/>
      <c r="C7" s="114"/>
      <c r="D7" s="118"/>
      <c r="E7" s="119"/>
      <c r="F7" s="121"/>
      <c r="G7" s="133"/>
      <c r="H7" s="136"/>
      <c r="I7" s="118"/>
      <c r="J7" s="119"/>
      <c r="K7" s="121"/>
      <c r="L7" s="138"/>
      <c r="M7" s="19"/>
    </row>
    <row r="8" spans="1:13" ht="13.5" thickBot="1" x14ac:dyDescent="0.25">
      <c r="A8" s="102"/>
      <c r="B8" s="2"/>
      <c r="C8" s="115"/>
      <c r="D8" s="33" t="s">
        <v>40</v>
      </c>
      <c r="E8" s="34" t="s">
        <v>41</v>
      </c>
      <c r="F8" s="122"/>
      <c r="G8" s="134"/>
      <c r="H8" s="137"/>
      <c r="I8" s="33" t="s">
        <v>40</v>
      </c>
      <c r="J8" s="34" t="s">
        <v>41</v>
      </c>
      <c r="K8" s="122"/>
      <c r="L8" s="139"/>
      <c r="M8" s="19"/>
    </row>
    <row r="9" spans="1:13" ht="13.5" thickBot="1" x14ac:dyDescent="0.25">
      <c r="A9" s="103"/>
      <c r="B9" s="26"/>
      <c r="C9" s="35"/>
      <c r="D9" s="36"/>
      <c r="E9" s="36"/>
      <c r="F9" s="37"/>
      <c r="G9" s="38"/>
      <c r="H9" s="35"/>
      <c r="I9" s="36"/>
      <c r="J9" s="36"/>
      <c r="K9" s="37"/>
      <c r="L9" s="39"/>
      <c r="M9" s="19"/>
    </row>
    <row r="10" spans="1:13" s="2" customFormat="1" ht="12.95" customHeight="1" thickTop="1" x14ac:dyDescent="0.2">
      <c r="A10" s="124" t="s">
        <v>69</v>
      </c>
      <c r="B10" t="s">
        <v>26</v>
      </c>
      <c r="C10" s="17">
        <f>D10-10</f>
        <v>41663</v>
      </c>
      <c r="D10" s="13">
        <v>41673</v>
      </c>
      <c r="E10" s="13">
        <v>41681</v>
      </c>
      <c r="F10" s="18">
        <f>E10+6</f>
        <v>41687</v>
      </c>
      <c r="G10" s="40">
        <f>F10+7</f>
        <v>41694</v>
      </c>
      <c r="H10" s="17">
        <f>I10-10</f>
        <v>41845</v>
      </c>
      <c r="I10" s="13">
        <v>41855</v>
      </c>
      <c r="J10" s="13">
        <v>41863</v>
      </c>
      <c r="K10" s="18">
        <f>J10+6</f>
        <v>41869</v>
      </c>
      <c r="L10" s="23">
        <f>K10+7</f>
        <v>41876</v>
      </c>
      <c r="M10" s="18"/>
    </row>
    <row r="11" spans="1:13" s="2" customFormat="1" ht="12.95" customHeight="1" x14ac:dyDescent="0.2">
      <c r="A11" s="125"/>
      <c r="B11" t="s">
        <v>27</v>
      </c>
      <c r="C11" s="13"/>
      <c r="D11" s="123" t="s">
        <v>49</v>
      </c>
      <c r="E11" s="123"/>
      <c r="F11" s="13"/>
      <c r="G11" s="41"/>
      <c r="H11" s="13"/>
      <c r="I11" s="123" t="s">
        <v>49</v>
      </c>
      <c r="J11" s="123"/>
      <c r="K11" s="13"/>
      <c r="L11" s="42"/>
      <c r="M11" s="10"/>
    </row>
    <row r="12" spans="1:13" s="2" customFormat="1" ht="12.95" customHeight="1" x14ac:dyDescent="0.2">
      <c r="A12" s="125"/>
      <c r="B12" t="s">
        <v>28</v>
      </c>
      <c r="C12" s="13"/>
      <c r="D12" s="13"/>
      <c r="E12" s="13"/>
      <c r="F12" s="13"/>
      <c r="G12" s="41"/>
      <c r="H12" s="13"/>
      <c r="I12" s="13"/>
      <c r="J12" s="13"/>
      <c r="K12" s="13"/>
      <c r="L12" s="42"/>
      <c r="M12" s="10"/>
    </row>
    <row r="13" spans="1:13" s="2" customFormat="1" ht="12.95" customHeight="1" x14ac:dyDescent="0.2">
      <c r="A13" s="125"/>
      <c r="B13" t="s">
        <v>29</v>
      </c>
      <c r="C13" s="13"/>
      <c r="D13" s="13"/>
      <c r="E13" s="13"/>
      <c r="F13" s="13"/>
      <c r="G13" s="41"/>
      <c r="H13" s="13"/>
      <c r="I13" s="13"/>
      <c r="J13" s="13"/>
      <c r="K13" s="13"/>
      <c r="L13" s="42"/>
      <c r="M13" s="10"/>
    </row>
    <row r="14" spans="1:13" s="2" customFormat="1" ht="12.95" customHeight="1" x14ac:dyDescent="0.2">
      <c r="A14" s="104"/>
      <c r="B14" s="2" t="s">
        <v>30</v>
      </c>
      <c r="C14" s="13"/>
      <c r="D14" s="13"/>
      <c r="E14" s="13"/>
      <c r="F14" s="13"/>
      <c r="G14" s="41"/>
      <c r="H14" s="13"/>
      <c r="I14" s="13"/>
      <c r="J14" s="13"/>
      <c r="K14" s="13"/>
      <c r="L14" s="42"/>
      <c r="M14" s="10"/>
    </row>
    <row r="15" spans="1:13" s="75" customFormat="1" ht="15.95" customHeight="1" thickBot="1" x14ac:dyDescent="0.25">
      <c r="A15" s="105">
        <v>3709</v>
      </c>
      <c r="B15" s="69" t="s">
        <v>74</v>
      </c>
      <c r="C15" s="70"/>
      <c r="D15" s="24"/>
      <c r="E15" s="71"/>
      <c r="F15" s="71"/>
      <c r="G15" s="72"/>
      <c r="H15" s="70"/>
      <c r="I15" s="24"/>
      <c r="J15" s="71"/>
      <c r="K15" s="71"/>
      <c r="L15" s="73"/>
      <c r="M15" s="74"/>
    </row>
    <row r="16" spans="1:13" s="2" customFormat="1" ht="12.95" customHeight="1" thickTop="1" x14ac:dyDescent="0.2">
      <c r="A16" s="126" t="s">
        <v>51</v>
      </c>
      <c r="B16" s="1" t="s">
        <v>31</v>
      </c>
      <c r="C16" s="17">
        <v>41308</v>
      </c>
      <c r="D16" s="15">
        <v>41682</v>
      </c>
      <c r="E16" s="15">
        <v>41689</v>
      </c>
      <c r="F16" s="18">
        <f>E16+5</f>
        <v>41694</v>
      </c>
      <c r="G16" s="40">
        <f>F16+7</f>
        <v>41701</v>
      </c>
      <c r="H16" s="17">
        <f>I16-9</f>
        <v>41855</v>
      </c>
      <c r="I16" s="15">
        <v>41864</v>
      </c>
      <c r="J16" s="15">
        <v>41872</v>
      </c>
      <c r="K16" s="18">
        <f>J16+5</f>
        <v>41877</v>
      </c>
      <c r="L16" s="23">
        <f>K16+7</f>
        <v>41884</v>
      </c>
      <c r="M16" s="18"/>
    </row>
    <row r="17" spans="1:13" s="2" customFormat="1" ht="12.95" customHeight="1" x14ac:dyDescent="0.2">
      <c r="A17" s="127"/>
      <c r="B17" s="11" t="s">
        <v>37</v>
      </c>
      <c r="C17" s="13"/>
      <c r="D17" s="123" t="s">
        <v>44</v>
      </c>
      <c r="E17" s="123"/>
      <c r="F17" s="13"/>
      <c r="G17" s="41"/>
      <c r="H17" s="13"/>
      <c r="I17" s="123" t="s">
        <v>44</v>
      </c>
      <c r="J17" s="123"/>
      <c r="K17" s="13"/>
      <c r="L17" s="42"/>
      <c r="M17" s="10"/>
    </row>
    <row r="18" spans="1:13" s="75" customFormat="1" ht="15.95" customHeight="1" thickBot="1" x14ac:dyDescent="0.25">
      <c r="A18" s="105">
        <v>2899</v>
      </c>
      <c r="B18" s="76" t="s">
        <v>74</v>
      </c>
      <c r="C18" s="70"/>
      <c r="D18" s="24"/>
      <c r="E18" s="71"/>
      <c r="F18" s="71"/>
      <c r="G18" s="77"/>
      <c r="H18" s="70"/>
      <c r="I18" s="24"/>
      <c r="J18" s="71"/>
      <c r="K18" s="71"/>
      <c r="L18" s="73"/>
      <c r="M18" s="74"/>
    </row>
    <row r="19" spans="1:13" s="2" customFormat="1" ht="12.95" customHeight="1" thickTop="1" x14ac:dyDescent="0.2">
      <c r="A19" s="106" t="s">
        <v>52</v>
      </c>
      <c r="B19" s="11" t="s">
        <v>32</v>
      </c>
      <c r="C19" s="17">
        <f>D19-10</f>
        <v>41680</v>
      </c>
      <c r="D19" s="13">
        <v>41690</v>
      </c>
      <c r="E19" s="13">
        <v>41697</v>
      </c>
      <c r="F19" s="18">
        <f>E19+5</f>
        <v>41702</v>
      </c>
      <c r="G19" s="40">
        <f>F19+7</f>
        <v>41709</v>
      </c>
      <c r="H19" s="17">
        <v>41504</v>
      </c>
      <c r="I19" s="13">
        <v>41876</v>
      </c>
      <c r="J19" s="13">
        <v>41883</v>
      </c>
      <c r="K19" s="18">
        <f>J19+7</f>
        <v>41890</v>
      </c>
      <c r="L19" s="23">
        <f>K19+7</f>
        <v>41897</v>
      </c>
      <c r="M19" s="18"/>
    </row>
    <row r="20" spans="1:13" s="2" customFormat="1" ht="12.95" customHeight="1" x14ac:dyDescent="0.2">
      <c r="A20" s="102"/>
      <c r="C20" s="13"/>
      <c r="D20" s="123" t="s">
        <v>44</v>
      </c>
      <c r="E20" s="123"/>
      <c r="F20" s="13"/>
      <c r="G20" s="41"/>
      <c r="H20" s="13"/>
      <c r="I20" s="123" t="s">
        <v>44</v>
      </c>
      <c r="J20" s="123"/>
      <c r="K20" s="13"/>
      <c r="L20" s="42"/>
      <c r="M20" s="10"/>
    </row>
    <row r="21" spans="1:13" s="80" customFormat="1" ht="15.95" customHeight="1" thickBot="1" x14ac:dyDescent="0.25">
      <c r="A21" s="105">
        <v>3163</v>
      </c>
      <c r="B21" s="76" t="s">
        <v>74</v>
      </c>
      <c r="C21" s="70"/>
      <c r="D21" s="24"/>
      <c r="E21" s="71"/>
      <c r="F21" s="71"/>
      <c r="G21" s="78"/>
      <c r="H21" s="70"/>
      <c r="I21" s="24"/>
      <c r="J21" s="71"/>
      <c r="K21" s="71"/>
      <c r="L21" s="79"/>
    </row>
    <row r="22" spans="1:13" ht="15.95" customHeight="1" thickTop="1" x14ac:dyDescent="0.2">
      <c r="A22" s="107" t="s">
        <v>67</v>
      </c>
      <c r="B22" s="2" t="s">
        <v>68</v>
      </c>
      <c r="C22" s="17">
        <f>D22-10</f>
        <v>41688</v>
      </c>
      <c r="D22" s="15">
        <v>41698</v>
      </c>
      <c r="E22" s="15">
        <v>41711</v>
      </c>
      <c r="F22" s="18">
        <f>E22+5</f>
        <v>41716</v>
      </c>
      <c r="G22" s="40">
        <f>F22+7</f>
        <v>41723</v>
      </c>
      <c r="H22" s="17">
        <v>41510</v>
      </c>
      <c r="I22" s="15">
        <v>41884</v>
      </c>
      <c r="J22" s="15">
        <v>41897</v>
      </c>
      <c r="K22" s="18">
        <f>J22+7</f>
        <v>41904</v>
      </c>
      <c r="L22" s="22">
        <f>K22+7</f>
        <v>41911</v>
      </c>
    </row>
    <row r="23" spans="1:13" ht="15.95" customHeight="1" x14ac:dyDescent="0.25">
      <c r="C23" s="43"/>
      <c r="D23" s="123" t="s">
        <v>65</v>
      </c>
      <c r="E23" s="123"/>
      <c r="F23" s="43"/>
      <c r="G23" s="44"/>
      <c r="H23" s="45"/>
      <c r="I23" s="123" t="s">
        <v>65</v>
      </c>
      <c r="J23" s="123"/>
      <c r="K23" s="46"/>
      <c r="L23" s="23"/>
    </row>
    <row r="24" spans="1:13" s="80" customFormat="1" ht="15.95" customHeight="1" thickBot="1" x14ac:dyDescent="0.25">
      <c r="A24" s="105">
        <v>3652</v>
      </c>
      <c r="B24" s="76" t="s">
        <v>74</v>
      </c>
      <c r="C24" s="70"/>
      <c r="D24" s="24"/>
      <c r="E24" s="71"/>
      <c r="F24" s="71"/>
      <c r="G24" s="78"/>
      <c r="H24" s="70"/>
      <c r="I24" s="24"/>
      <c r="J24" s="71"/>
      <c r="K24" s="71"/>
      <c r="L24" s="79"/>
    </row>
    <row r="25" spans="1:13" s="2" customFormat="1" ht="12.95" customHeight="1" thickTop="1" x14ac:dyDescent="0.2">
      <c r="A25" s="128" t="s">
        <v>53</v>
      </c>
      <c r="B25" s="11" t="s">
        <v>33</v>
      </c>
      <c r="C25" s="17">
        <f>D25-10</f>
        <v>41702</v>
      </c>
      <c r="D25" s="13">
        <v>41712</v>
      </c>
      <c r="E25" s="13">
        <v>41718</v>
      </c>
      <c r="F25" s="18">
        <f>E25+5</f>
        <v>41723</v>
      </c>
      <c r="G25" s="40">
        <f>F25+7</f>
        <v>41730</v>
      </c>
      <c r="H25" s="17">
        <v>41524</v>
      </c>
      <c r="I25" s="13">
        <v>41898</v>
      </c>
      <c r="J25" s="13">
        <v>41904</v>
      </c>
      <c r="K25" s="18">
        <f>J25+7</f>
        <v>41911</v>
      </c>
      <c r="L25" s="23">
        <f>K25+7</f>
        <v>41918</v>
      </c>
      <c r="M25" s="18"/>
    </row>
    <row r="26" spans="1:13" s="2" customFormat="1" ht="12.95" customHeight="1" x14ac:dyDescent="0.2">
      <c r="A26" s="125"/>
      <c r="B26" s="11" t="s">
        <v>34</v>
      </c>
      <c r="C26" s="13"/>
      <c r="D26" s="123" t="s">
        <v>46</v>
      </c>
      <c r="E26" s="123"/>
      <c r="F26" s="18"/>
      <c r="G26" s="47"/>
      <c r="H26" s="13"/>
      <c r="I26" s="123" t="s">
        <v>46</v>
      </c>
      <c r="J26" s="123"/>
      <c r="K26" s="13"/>
      <c r="L26" s="42"/>
      <c r="M26" s="10"/>
    </row>
    <row r="27" spans="1:13" s="75" customFormat="1" ht="15.95" customHeight="1" thickBot="1" x14ac:dyDescent="0.25">
      <c r="A27" s="105">
        <v>2796</v>
      </c>
      <c r="B27" s="76" t="s">
        <v>74</v>
      </c>
      <c r="C27" s="70"/>
      <c r="D27" s="24"/>
      <c r="E27" s="71"/>
      <c r="F27" s="71"/>
      <c r="G27" s="77"/>
      <c r="H27" s="70"/>
      <c r="I27" s="24"/>
      <c r="J27" s="71"/>
      <c r="K27" s="71"/>
      <c r="L27" s="73"/>
      <c r="M27" s="74"/>
    </row>
    <row r="28" spans="1:13" s="2" customFormat="1" ht="12.95" customHeight="1" thickTop="1" x14ac:dyDescent="0.2">
      <c r="A28" s="128" t="s">
        <v>54</v>
      </c>
      <c r="B28" s="11" t="s">
        <v>35</v>
      </c>
      <c r="C28" s="17">
        <f>D28-10</f>
        <v>41709</v>
      </c>
      <c r="D28" s="13">
        <v>41719</v>
      </c>
      <c r="E28" s="13">
        <v>41725</v>
      </c>
      <c r="F28" s="18">
        <f>E28+5</f>
        <v>41730</v>
      </c>
      <c r="G28" s="40">
        <f>F28+7</f>
        <v>41737</v>
      </c>
      <c r="H28" s="17">
        <v>41531</v>
      </c>
      <c r="I28" s="13">
        <v>41905</v>
      </c>
      <c r="J28" s="13">
        <v>41911</v>
      </c>
      <c r="K28" s="18">
        <f>J28+7</f>
        <v>41918</v>
      </c>
      <c r="L28" s="23">
        <f>K28+7</f>
        <v>41925</v>
      </c>
      <c r="M28" s="18"/>
    </row>
    <row r="29" spans="1:13" s="2" customFormat="1" ht="12.95" customHeight="1" x14ac:dyDescent="0.2">
      <c r="A29" s="125"/>
      <c r="B29" s="11" t="s">
        <v>36</v>
      </c>
      <c r="C29" s="13"/>
      <c r="D29" s="123" t="s">
        <v>46</v>
      </c>
      <c r="E29" s="123"/>
      <c r="F29" s="13"/>
      <c r="G29" s="41"/>
      <c r="H29" s="13"/>
      <c r="I29" s="123" t="s">
        <v>46</v>
      </c>
      <c r="J29" s="123"/>
      <c r="K29" s="13"/>
      <c r="L29" s="42"/>
      <c r="M29" s="10"/>
    </row>
    <row r="30" spans="1:13" s="75" customFormat="1" ht="15.95" customHeight="1" thickBot="1" x14ac:dyDescent="0.25">
      <c r="A30" s="105">
        <v>2979</v>
      </c>
      <c r="B30" s="76" t="s">
        <v>74</v>
      </c>
      <c r="C30" s="70"/>
      <c r="D30" s="24"/>
      <c r="E30" s="71"/>
      <c r="F30" s="71"/>
      <c r="G30" s="77"/>
      <c r="H30" s="70"/>
      <c r="I30" s="24"/>
      <c r="J30" s="71"/>
      <c r="K30" s="71"/>
      <c r="L30" s="73"/>
      <c r="M30" s="74"/>
    </row>
    <row r="31" spans="1:13" s="2" customFormat="1" ht="12.95" customHeight="1" thickTop="1" x14ac:dyDescent="0.2">
      <c r="A31" s="106" t="s">
        <v>55</v>
      </c>
      <c r="B31" s="11" t="s">
        <v>38</v>
      </c>
      <c r="C31" s="17">
        <f>D31-10</f>
        <v>41716</v>
      </c>
      <c r="D31" s="13">
        <v>41726</v>
      </c>
      <c r="E31" s="13">
        <v>41731</v>
      </c>
      <c r="F31" s="18">
        <f>E31+5</f>
        <v>41736</v>
      </c>
      <c r="G31" s="40">
        <f>F31+7</f>
        <v>41743</v>
      </c>
      <c r="H31" s="17">
        <v>41538</v>
      </c>
      <c r="I31" s="13">
        <v>41912</v>
      </c>
      <c r="J31" s="13">
        <v>41915</v>
      </c>
      <c r="K31" s="18">
        <f>J31+5</f>
        <v>41920</v>
      </c>
      <c r="L31" s="23">
        <f>K31+7</f>
        <v>41927</v>
      </c>
      <c r="M31" s="18"/>
    </row>
    <row r="32" spans="1:13" s="2" customFormat="1" x14ac:dyDescent="0.2">
      <c r="A32" s="102"/>
      <c r="C32" s="13"/>
      <c r="D32" s="123" t="s">
        <v>45</v>
      </c>
      <c r="E32" s="123"/>
      <c r="F32" s="13"/>
      <c r="G32" s="41"/>
      <c r="H32" s="13"/>
      <c r="I32" s="123" t="s">
        <v>45</v>
      </c>
      <c r="J32" s="123"/>
      <c r="K32" s="13"/>
      <c r="L32" s="42"/>
      <c r="M32" s="10"/>
    </row>
    <row r="33" spans="1:13" s="75" customFormat="1" ht="15.95" customHeight="1" thickBot="1" x14ac:dyDescent="0.25">
      <c r="A33" s="105">
        <v>2147</v>
      </c>
      <c r="B33" s="76" t="s">
        <v>74</v>
      </c>
      <c r="C33" s="70"/>
      <c r="D33" s="24"/>
      <c r="E33" s="71"/>
      <c r="F33" s="71"/>
      <c r="G33" s="77"/>
      <c r="H33" s="70"/>
      <c r="I33" s="24"/>
      <c r="J33" s="71"/>
      <c r="K33" s="71"/>
      <c r="L33" s="73"/>
      <c r="M33" s="74"/>
    </row>
    <row r="34" spans="1:13" ht="12.95" customHeight="1" thickTop="1" x14ac:dyDescent="0.2">
      <c r="A34" s="128" t="s">
        <v>56</v>
      </c>
      <c r="B34" t="s">
        <v>1</v>
      </c>
      <c r="C34" s="17">
        <f>D34-10</f>
        <v>41722</v>
      </c>
      <c r="D34" s="13">
        <v>41732</v>
      </c>
      <c r="E34" s="13">
        <v>41745</v>
      </c>
      <c r="F34" s="18">
        <f>E34+5</f>
        <v>41750</v>
      </c>
      <c r="G34" s="48">
        <f>F34+8</f>
        <v>41758</v>
      </c>
      <c r="H34" s="17">
        <v>41545</v>
      </c>
      <c r="I34" s="13">
        <v>41918</v>
      </c>
      <c r="J34" s="13">
        <v>41929</v>
      </c>
      <c r="K34" s="18">
        <f>J34+5</f>
        <v>41934</v>
      </c>
      <c r="L34" s="23">
        <f>K34+7</f>
        <v>41941</v>
      </c>
      <c r="M34" s="18"/>
    </row>
    <row r="35" spans="1:13" ht="12.95" customHeight="1" x14ac:dyDescent="0.2">
      <c r="A35" s="125"/>
      <c r="B35" t="s">
        <v>2</v>
      </c>
      <c r="C35" s="49"/>
      <c r="D35" s="123" t="s">
        <v>65</v>
      </c>
      <c r="E35" s="123"/>
      <c r="F35" s="49"/>
      <c r="G35" s="50"/>
      <c r="H35" s="8"/>
      <c r="I35" s="123" t="s">
        <v>65</v>
      </c>
      <c r="J35" s="123"/>
      <c r="K35" s="49"/>
      <c r="L35" s="51"/>
      <c r="M35" s="6"/>
    </row>
    <row r="36" spans="1:13" ht="12.95" customHeight="1" x14ac:dyDescent="0.2">
      <c r="A36" s="125"/>
      <c r="B36" t="s">
        <v>3</v>
      </c>
      <c r="C36" s="52"/>
      <c r="D36" s="53"/>
      <c r="E36" s="53"/>
      <c r="F36" s="53"/>
      <c r="G36" s="54"/>
      <c r="H36" s="53"/>
      <c r="I36" s="53"/>
      <c r="J36" s="53"/>
      <c r="K36" s="53"/>
      <c r="L36" s="55"/>
      <c r="M36" s="9"/>
    </row>
    <row r="37" spans="1:13" ht="12.95" customHeight="1" x14ac:dyDescent="0.2">
      <c r="A37" s="125"/>
      <c r="B37" t="s">
        <v>4</v>
      </c>
      <c r="C37" s="46"/>
      <c r="D37" s="46"/>
      <c r="E37" s="46"/>
      <c r="F37" s="46"/>
      <c r="G37" s="28"/>
      <c r="H37" s="46"/>
      <c r="I37" s="46"/>
      <c r="J37" s="46"/>
      <c r="K37" s="46"/>
      <c r="L37" s="23"/>
      <c r="M37" s="3"/>
    </row>
    <row r="38" spans="1:13" ht="12.95" customHeight="1" x14ac:dyDescent="0.2">
      <c r="A38" s="125"/>
      <c r="B38" t="s">
        <v>5</v>
      </c>
      <c r="C38" s="56"/>
      <c r="D38" s="57"/>
      <c r="E38" s="57"/>
      <c r="F38" s="57"/>
      <c r="G38" s="58"/>
      <c r="H38" s="56"/>
      <c r="I38" s="56"/>
      <c r="J38" s="56"/>
      <c r="K38" s="59"/>
      <c r="L38" s="60"/>
      <c r="M38" s="4"/>
    </row>
    <row r="39" spans="1:13" s="80" customFormat="1" ht="15.95" customHeight="1" thickBot="1" x14ac:dyDescent="0.25">
      <c r="A39" s="105">
        <v>4823</v>
      </c>
      <c r="B39" s="76" t="s">
        <v>74</v>
      </c>
      <c r="C39" s="70"/>
      <c r="D39" s="24"/>
      <c r="E39" s="71"/>
      <c r="F39" s="71"/>
      <c r="G39" s="81"/>
      <c r="H39" s="70"/>
      <c r="I39" s="24"/>
      <c r="J39" s="71"/>
      <c r="K39" s="71"/>
      <c r="L39" s="82"/>
      <c r="M39" s="83"/>
    </row>
    <row r="40" spans="1:13" ht="12.95" customHeight="1" thickTop="1" x14ac:dyDescent="0.2">
      <c r="A40" s="126" t="s">
        <v>57</v>
      </c>
      <c r="B40" s="2" t="s">
        <v>6</v>
      </c>
      <c r="C40" s="17">
        <f>D40-10</f>
        <v>41736</v>
      </c>
      <c r="D40" s="13">
        <v>41746</v>
      </c>
      <c r="E40" s="13">
        <v>41759</v>
      </c>
      <c r="F40" s="18">
        <f>E40+5</f>
        <v>41764</v>
      </c>
      <c r="G40" s="61">
        <f>F40+7</f>
        <v>41771</v>
      </c>
      <c r="H40" s="17">
        <v>41559</v>
      </c>
      <c r="I40" s="13">
        <v>41932</v>
      </c>
      <c r="J40" s="13">
        <v>41941</v>
      </c>
      <c r="K40" s="18">
        <f>J40+5</f>
        <v>41946</v>
      </c>
      <c r="L40" s="23">
        <f>K40+7</f>
        <v>41953</v>
      </c>
      <c r="M40" s="18"/>
    </row>
    <row r="41" spans="1:13" ht="12.95" customHeight="1" x14ac:dyDescent="0.2">
      <c r="A41" s="127"/>
      <c r="B41" t="s">
        <v>7</v>
      </c>
      <c r="C41" s="62"/>
      <c r="D41" s="123" t="s">
        <v>50</v>
      </c>
      <c r="E41" s="123"/>
      <c r="F41" s="8"/>
      <c r="G41" s="27"/>
      <c r="H41" s="8"/>
      <c r="I41" s="123" t="s">
        <v>50</v>
      </c>
      <c r="J41" s="123"/>
      <c r="K41" s="8"/>
      <c r="L41" s="63"/>
      <c r="M41" s="7"/>
    </row>
    <row r="42" spans="1:13" ht="12.95" customHeight="1" x14ac:dyDescent="0.2">
      <c r="A42" s="127"/>
      <c r="B42" t="s">
        <v>8</v>
      </c>
      <c r="C42" s="52"/>
      <c r="D42" s="53"/>
      <c r="E42" s="53"/>
      <c r="F42" s="53"/>
      <c r="G42" s="54"/>
      <c r="H42" s="53"/>
      <c r="I42" s="53"/>
      <c r="J42" s="53"/>
      <c r="K42" s="53"/>
      <c r="L42" s="55"/>
      <c r="M42" s="9"/>
    </row>
    <row r="43" spans="1:13" ht="12.95" customHeight="1" x14ac:dyDescent="0.2">
      <c r="A43" s="127"/>
      <c r="B43" t="s">
        <v>9</v>
      </c>
      <c r="C43" s="46"/>
      <c r="D43" s="46"/>
      <c r="E43" s="46"/>
      <c r="F43" s="46"/>
      <c r="G43" s="28"/>
      <c r="H43" s="46"/>
      <c r="I43" s="46"/>
      <c r="J43" s="46"/>
      <c r="K43" s="46"/>
      <c r="L43" s="23"/>
      <c r="M43" s="3"/>
    </row>
    <row r="44" spans="1:13" s="80" customFormat="1" ht="15.95" customHeight="1" thickBot="1" x14ac:dyDescent="0.25">
      <c r="A44" s="105">
        <v>5493</v>
      </c>
      <c r="B44" s="76" t="s">
        <v>74</v>
      </c>
      <c r="C44" s="70"/>
      <c r="D44" s="24"/>
      <c r="E44" s="71"/>
      <c r="F44" s="71"/>
      <c r="G44" s="84"/>
      <c r="H44" s="70"/>
      <c r="I44" s="24"/>
      <c r="J44" s="71"/>
      <c r="K44" s="71"/>
      <c r="L44" s="85"/>
      <c r="M44" s="86"/>
    </row>
    <row r="45" spans="1:13" ht="12.95" customHeight="1" thickTop="1" x14ac:dyDescent="0.2">
      <c r="A45" s="126" t="s">
        <v>58</v>
      </c>
      <c r="B45" s="2" t="s">
        <v>10</v>
      </c>
      <c r="C45" s="17">
        <f>D45-10</f>
        <v>41751</v>
      </c>
      <c r="D45" s="13">
        <v>41761</v>
      </c>
      <c r="E45" s="13">
        <v>41768</v>
      </c>
      <c r="F45" s="18">
        <v>41779</v>
      </c>
      <c r="G45" s="28">
        <f>F45+7</f>
        <v>41786</v>
      </c>
      <c r="H45" s="17">
        <f>I45-10</f>
        <v>41932</v>
      </c>
      <c r="I45" s="13">
        <v>41942</v>
      </c>
      <c r="J45" s="13">
        <v>41949</v>
      </c>
      <c r="K45" s="18">
        <f>J45+5</f>
        <v>41954</v>
      </c>
      <c r="L45" s="23">
        <f>K45+7</f>
        <v>41961</v>
      </c>
      <c r="M45" s="18"/>
    </row>
    <row r="46" spans="1:13" ht="12.95" customHeight="1" x14ac:dyDescent="0.2">
      <c r="A46" s="127"/>
      <c r="B46" t="s">
        <v>11</v>
      </c>
      <c r="C46" s="62"/>
      <c r="D46" s="123" t="s">
        <v>44</v>
      </c>
      <c r="E46" s="123"/>
      <c r="F46" s="8"/>
      <c r="G46" s="27"/>
      <c r="H46" s="49"/>
      <c r="I46" s="123" t="s">
        <v>44</v>
      </c>
      <c r="J46" s="123"/>
      <c r="K46" s="8"/>
      <c r="L46" s="63"/>
      <c r="M46" s="7"/>
    </row>
    <row r="47" spans="1:13" ht="12.95" customHeight="1" x14ac:dyDescent="0.2">
      <c r="A47" s="127"/>
      <c r="B47" t="s">
        <v>12</v>
      </c>
      <c r="C47" s="52"/>
      <c r="D47" s="53"/>
      <c r="E47" s="53"/>
      <c r="F47" s="53"/>
      <c r="G47" s="54"/>
      <c r="H47" s="53"/>
      <c r="I47" s="53"/>
      <c r="J47" s="53"/>
      <c r="K47" s="53"/>
      <c r="L47" s="55"/>
      <c r="M47" s="9"/>
    </row>
    <row r="48" spans="1:13" ht="12.95" customHeight="1" x14ac:dyDescent="0.2">
      <c r="A48" s="127"/>
      <c r="B48" t="s">
        <v>13</v>
      </c>
      <c r="C48" s="46"/>
      <c r="D48" s="46"/>
      <c r="E48" s="46"/>
      <c r="F48" s="46"/>
      <c r="G48" s="28"/>
      <c r="H48" s="46"/>
      <c r="I48" s="64"/>
      <c r="J48" s="64"/>
      <c r="K48" s="46"/>
      <c r="L48" s="23"/>
      <c r="M48" s="3"/>
    </row>
    <row r="49" spans="1:13" ht="12.95" customHeight="1" x14ac:dyDescent="0.2">
      <c r="A49" s="127"/>
      <c r="B49" t="s">
        <v>14</v>
      </c>
      <c r="C49" s="56"/>
      <c r="D49" s="57"/>
      <c r="E49" s="57"/>
      <c r="F49" s="57"/>
      <c r="G49" s="58"/>
      <c r="H49" s="56"/>
      <c r="I49" s="56"/>
      <c r="J49" s="56"/>
      <c r="K49" s="59"/>
      <c r="L49" s="60"/>
      <c r="M49" s="4"/>
    </row>
    <row r="50" spans="1:13" s="80" customFormat="1" ht="15.95" customHeight="1" thickBot="1" x14ac:dyDescent="0.25">
      <c r="A50" s="105">
        <v>4402</v>
      </c>
      <c r="B50" s="76" t="s">
        <v>74</v>
      </c>
      <c r="C50" s="70"/>
      <c r="D50" s="24"/>
      <c r="E50" s="71"/>
      <c r="F50" s="71"/>
      <c r="G50" s="84"/>
      <c r="H50" s="70"/>
      <c r="I50" s="24"/>
      <c r="J50" s="71"/>
      <c r="K50" s="71"/>
      <c r="L50" s="85"/>
      <c r="M50" s="86"/>
    </row>
    <row r="51" spans="1:13" ht="12.95" customHeight="1" thickTop="1" x14ac:dyDescent="0.2">
      <c r="A51" s="126" t="s">
        <v>59</v>
      </c>
      <c r="B51" s="2" t="s">
        <v>15</v>
      </c>
      <c r="C51" s="17">
        <f>D51-10</f>
        <v>41761</v>
      </c>
      <c r="D51" s="13">
        <v>41771</v>
      </c>
      <c r="E51" s="13">
        <v>41780</v>
      </c>
      <c r="F51" s="18">
        <f>E51+5</f>
        <v>41785</v>
      </c>
      <c r="G51" s="28">
        <v>40332</v>
      </c>
      <c r="H51" s="17">
        <f>I51-10</f>
        <v>41940</v>
      </c>
      <c r="I51" s="13">
        <v>41950</v>
      </c>
      <c r="J51" s="13">
        <v>41961</v>
      </c>
      <c r="K51" s="18">
        <f>J51+6</f>
        <v>41967</v>
      </c>
      <c r="L51" s="23">
        <f>K51+7</f>
        <v>41974</v>
      </c>
      <c r="M51" s="18"/>
    </row>
    <row r="52" spans="1:13" ht="12.95" customHeight="1" x14ac:dyDescent="0.2">
      <c r="A52" s="127"/>
      <c r="B52" t="s">
        <v>16</v>
      </c>
      <c r="C52" s="49"/>
      <c r="D52" s="123" t="s">
        <v>50</v>
      </c>
      <c r="E52" s="123"/>
      <c r="F52" s="49"/>
      <c r="G52" s="50"/>
      <c r="H52" s="8"/>
      <c r="I52" s="123" t="s">
        <v>50</v>
      </c>
      <c r="J52" s="123"/>
      <c r="K52" s="49"/>
      <c r="L52" s="51"/>
      <c r="M52" s="6"/>
    </row>
    <row r="53" spans="1:13" ht="12.95" customHeight="1" x14ac:dyDescent="0.2">
      <c r="A53" s="127"/>
      <c r="B53" t="s">
        <v>17</v>
      </c>
      <c r="C53" s="52"/>
      <c r="D53" s="53"/>
      <c r="E53" s="53"/>
      <c r="F53" s="53"/>
      <c r="G53" s="54"/>
      <c r="H53" s="53"/>
      <c r="I53" s="53"/>
      <c r="J53" s="53"/>
      <c r="K53" s="53"/>
      <c r="L53" s="55"/>
      <c r="M53" s="9"/>
    </row>
    <row r="54" spans="1:13" ht="12.95" customHeight="1" x14ac:dyDescent="0.2">
      <c r="A54" s="127"/>
      <c r="B54" t="s">
        <v>18</v>
      </c>
      <c r="C54" s="46"/>
      <c r="D54" s="46"/>
      <c r="E54" s="46"/>
      <c r="F54" s="46"/>
      <c r="G54" s="28"/>
      <c r="H54" s="46"/>
      <c r="I54" s="64"/>
      <c r="L54" s="23"/>
      <c r="M54" s="3"/>
    </row>
    <row r="55" spans="1:13" ht="12.95" customHeight="1" x14ac:dyDescent="0.2">
      <c r="A55" s="127"/>
      <c r="B55" t="s">
        <v>19</v>
      </c>
      <c r="C55" s="56"/>
      <c r="D55" s="57"/>
      <c r="E55" s="57"/>
      <c r="F55" s="57"/>
      <c r="G55" s="58"/>
      <c r="H55" s="56"/>
      <c r="I55" s="56"/>
      <c r="K55" s="59"/>
      <c r="L55" s="60"/>
      <c r="M55" s="4"/>
    </row>
    <row r="56" spans="1:13" s="80" customFormat="1" ht="15.95" customHeight="1" thickBot="1" x14ac:dyDescent="0.25">
      <c r="A56" s="108">
        <v>4643</v>
      </c>
      <c r="B56" s="76" t="s">
        <v>74</v>
      </c>
      <c r="C56" s="70"/>
      <c r="D56" s="24"/>
      <c r="E56" s="71"/>
      <c r="F56" s="71"/>
      <c r="G56" s="87"/>
      <c r="H56" s="70"/>
      <c r="I56" s="24"/>
      <c r="K56" s="71"/>
      <c r="L56" s="88"/>
      <c r="M56" s="83"/>
    </row>
    <row r="57" spans="1:13" ht="12.95" customHeight="1" thickTop="1" x14ac:dyDescent="0.2">
      <c r="A57" s="107" t="s">
        <v>60</v>
      </c>
      <c r="B57" s="2" t="s">
        <v>0</v>
      </c>
      <c r="C57" s="17">
        <f>D57-10</f>
        <v>41771</v>
      </c>
      <c r="D57" s="15">
        <v>41781</v>
      </c>
      <c r="E57" s="15">
        <v>41794</v>
      </c>
      <c r="F57" s="18">
        <f>E57+5</f>
        <v>41799</v>
      </c>
      <c r="G57" s="29">
        <f>F57+7</f>
        <v>41806</v>
      </c>
      <c r="H57" s="17">
        <f>I57-10</f>
        <v>41952</v>
      </c>
      <c r="I57" s="15">
        <v>41962</v>
      </c>
      <c r="J57" s="15">
        <v>41974</v>
      </c>
      <c r="K57" s="18">
        <f>J57+8</f>
        <v>41982</v>
      </c>
      <c r="L57" s="22">
        <f>K57+7</f>
        <v>41989</v>
      </c>
      <c r="M57" s="21"/>
    </row>
    <row r="58" spans="1:13" ht="12.95" customHeight="1" x14ac:dyDescent="0.25">
      <c r="C58" s="43"/>
      <c r="D58" s="123" t="s">
        <v>66</v>
      </c>
      <c r="E58" s="123"/>
      <c r="F58" s="43"/>
      <c r="G58" s="58"/>
      <c r="H58" s="45"/>
      <c r="I58" s="123" t="s">
        <v>66</v>
      </c>
      <c r="J58" s="123"/>
      <c r="K58" s="46"/>
      <c r="L58" s="23"/>
      <c r="M58" s="3"/>
    </row>
    <row r="59" spans="1:13" s="80" customFormat="1" ht="15.95" customHeight="1" thickBot="1" x14ac:dyDescent="0.25">
      <c r="A59" s="105">
        <v>5501</v>
      </c>
      <c r="B59" s="76" t="s">
        <v>74</v>
      </c>
      <c r="C59" s="70"/>
      <c r="D59" s="24"/>
      <c r="E59" s="71"/>
      <c r="F59" s="71"/>
      <c r="G59" s="89"/>
      <c r="H59" s="70"/>
      <c r="I59" s="24"/>
      <c r="J59" s="71"/>
      <c r="K59" s="71"/>
      <c r="L59" s="79"/>
    </row>
    <row r="60" spans="1:13" ht="12.95" customHeight="1" thickTop="1" x14ac:dyDescent="0.2">
      <c r="A60" s="129" t="s">
        <v>61</v>
      </c>
      <c r="B60" s="2" t="s">
        <v>22</v>
      </c>
      <c r="C60" s="17">
        <f>D60-10</f>
        <v>41785</v>
      </c>
      <c r="D60" s="13">
        <v>41795</v>
      </c>
      <c r="E60" s="13">
        <v>41806</v>
      </c>
      <c r="F60" s="18">
        <f>E60+7</f>
        <v>41813</v>
      </c>
      <c r="G60" s="28">
        <f>F60+7</f>
        <v>41820</v>
      </c>
      <c r="H60" s="17">
        <f>I60-10</f>
        <v>41965</v>
      </c>
      <c r="I60" s="13">
        <v>41975</v>
      </c>
      <c r="J60" s="13">
        <v>41985</v>
      </c>
      <c r="K60" s="18">
        <f>J60+5</f>
        <v>41990</v>
      </c>
      <c r="L60" s="23">
        <f>K60+7</f>
        <v>41997</v>
      </c>
      <c r="M60" s="18"/>
    </row>
    <row r="61" spans="1:13" ht="12.95" customHeight="1" x14ac:dyDescent="0.2">
      <c r="A61" s="127"/>
      <c r="B61" t="s">
        <v>21</v>
      </c>
      <c r="C61" s="8"/>
      <c r="D61" s="123" t="s">
        <v>50</v>
      </c>
      <c r="E61" s="123"/>
      <c r="F61" s="8"/>
      <c r="G61" s="27"/>
      <c r="H61" s="49"/>
      <c r="I61" s="123" t="s">
        <v>50</v>
      </c>
      <c r="J61" s="123"/>
      <c r="K61" s="8"/>
      <c r="L61" s="63"/>
      <c r="M61" s="7"/>
    </row>
    <row r="62" spans="1:13" s="80" customFormat="1" ht="15.95" customHeight="1" thickBot="1" x14ac:dyDescent="0.25">
      <c r="A62" s="105">
        <v>5204</v>
      </c>
      <c r="B62" s="76" t="s">
        <v>74</v>
      </c>
      <c r="C62" s="70"/>
      <c r="D62" s="24"/>
      <c r="E62" s="71"/>
      <c r="F62" s="71"/>
      <c r="G62" s="84"/>
      <c r="H62" s="70"/>
      <c r="I62" s="24"/>
      <c r="J62" s="71"/>
      <c r="K62" s="71"/>
      <c r="L62" s="85"/>
      <c r="M62" s="86"/>
    </row>
    <row r="63" spans="1:13" ht="12.95" customHeight="1" thickTop="1" x14ac:dyDescent="0.2">
      <c r="A63" s="126" t="s">
        <v>62</v>
      </c>
      <c r="B63" s="2" t="s">
        <v>23</v>
      </c>
      <c r="C63" s="17">
        <f>D63-11</f>
        <v>41796</v>
      </c>
      <c r="D63" s="13">
        <v>41807</v>
      </c>
      <c r="E63" s="13">
        <v>41815</v>
      </c>
      <c r="F63" s="18">
        <v>41821</v>
      </c>
      <c r="G63" s="28">
        <f>F63+7</f>
        <v>41828</v>
      </c>
      <c r="H63" s="17">
        <f>I63-10</f>
        <v>41978</v>
      </c>
      <c r="I63" s="13">
        <v>41988</v>
      </c>
      <c r="J63" s="13">
        <v>41996</v>
      </c>
      <c r="K63" s="18">
        <f>J63+6</f>
        <v>42002</v>
      </c>
      <c r="L63" s="23">
        <f>K63+7</f>
        <v>42009</v>
      </c>
      <c r="M63" s="18"/>
    </row>
    <row r="64" spans="1:13" ht="12.95" customHeight="1" x14ac:dyDescent="0.2">
      <c r="A64" s="127"/>
      <c r="B64" t="s">
        <v>70</v>
      </c>
      <c r="C64" s="49"/>
      <c r="D64" s="123" t="s">
        <v>49</v>
      </c>
      <c r="E64" s="123"/>
      <c r="F64" s="49"/>
      <c r="G64" s="50"/>
      <c r="H64" s="8"/>
      <c r="I64" s="123" t="s">
        <v>49</v>
      </c>
      <c r="J64" s="123"/>
      <c r="K64" s="49"/>
      <c r="L64" s="51"/>
      <c r="M64" s="6"/>
    </row>
    <row r="65" spans="1:13" s="80" customFormat="1" ht="15.95" customHeight="1" thickBot="1" x14ac:dyDescent="0.25">
      <c r="A65" s="105">
        <v>4311</v>
      </c>
      <c r="B65" s="76" t="s">
        <v>74</v>
      </c>
      <c r="C65" s="70"/>
      <c r="D65" s="24"/>
      <c r="E65" s="71"/>
      <c r="F65" s="71"/>
      <c r="G65" s="81"/>
      <c r="H65" s="70"/>
      <c r="I65" s="24"/>
      <c r="J65" s="71"/>
      <c r="K65" s="71"/>
      <c r="L65" s="82"/>
      <c r="M65" s="83"/>
    </row>
    <row r="66" spans="1:13" ht="12.95" customHeight="1" thickTop="1" x14ac:dyDescent="0.2">
      <c r="A66" s="126" t="s">
        <v>63</v>
      </c>
      <c r="B66" s="2" t="s">
        <v>24</v>
      </c>
      <c r="C66" s="17">
        <f>D66-10</f>
        <v>41806</v>
      </c>
      <c r="D66" s="13">
        <v>41816</v>
      </c>
      <c r="E66" s="13">
        <v>41827</v>
      </c>
      <c r="F66" s="18">
        <f>E66+7</f>
        <v>41834</v>
      </c>
      <c r="G66" s="28">
        <f>F66+7</f>
        <v>41841</v>
      </c>
      <c r="H66" s="17">
        <f>I66-10</f>
        <v>41992</v>
      </c>
      <c r="I66" s="13">
        <v>42002</v>
      </c>
      <c r="J66" s="13">
        <v>41648</v>
      </c>
      <c r="K66" s="18">
        <f>J66+5</f>
        <v>41653</v>
      </c>
      <c r="L66" s="23">
        <f>K66+7</f>
        <v>41660</v>
      </c>
      <c r="M66" s="18"/>
    </row>
    <row r="67" spans="1:13" ht="12.95" customHeight="1" x14ac:dyDescent="0.2">
      <c r="A67" s="127"/>
      <c r="B67" t="s">
        <v>71</v>
      </c>
      <c r="C67" s="8"/>
      <c r="D67" s="123" t="s">
        <v>50</v>
      </c>
      <c r="E67" s="123"/>
      <c r="F67" s="8"/>
      <c r="G67" s="27"/>
      <c r="H67" s="8"/>
      <c r="I67" s="123" t="s">
        <v>50</v>
      </c>
      <c r="J67" s="123"/>
      <c r="K67" s="8"/>
      <c r="L67" s="63"/>
      <c r="M67" s="7"/>
    </row>
    <row r="68" spans="1:13" s="96" customFormat="1" ht="15.95" customHeight="1" thickBot="1" x14ac:dyDescent="0.25">
      <c r="A68" s="105">
        <v>4155</v>
      </c>
      <c r="B68" s="76" t="s">
        <v>74</v>
      </c>
      <c r="C68" s="90"/>
      <c r="D68" s="91"/>
      <c r="E68" s="92"/>
      <c r="F68" s="92"/>
      <c r="G68" s="93"/>
      <c r="H68" s="90"/>
      <c r="I68" s="91"/>
      <c r="J68" s="92"/>
      <c r="K68" s="92"/>
      <c r="L68" s="94"/>
      <c r="M68" s="95"/>
    </row>
    <row r="69" spans="1:13" ht="12.95" customHeight="1" thickTop="1" x14ac:dyDescent="0.2">
      <c r="A69" s="129" t="s">
        <v>64</v>
      </c>
      <c r="B69" s="2" t="s">
        <v>25</v>
      </c>
      <c r="C69" s="17">
        <f>D69-11</f>
        <v>41817</v>
      </c>
      <c r="D69" s="13">
        <v>41828</v>
      </c>
      <c r="E69" s="13">
        <v>41837</v>
      </c>
      <c r="F69" s="18">
        <v>41842</v>
      </c>
      <c r="G69" s="28">
        <f>F69+7</f>
        <v>41849</v>
      </c>
      <c r="H69" s="17">
        <v>41636</v>
      </c>
      <c r="I69" s="13">
        <v>41651</v>
      </c>
      <c r="J69" s="13">
        <v>41660</v>
      </c>
      <c r="K69" s="18">
        <f>J69+5</f>
        <v>41665</v>
      </c>
      <c r="L69" s="23">
        <f>K69+7</f>
        <v>41672</v>
      </c>
      <c r="M69" s="18"/>
    </row>
    <row r="70" spans="1:13" ht="12.95" customHeight="1" x14ac:dyDescent="0.2">
      <c r="A70" s="127"/>
      <c r="B70" t="s">
        <v>72</v>
      </c>
      <c r="C70" s="8"/>
      <c r="D70" s="123" t="s">
        <v>50</v>
      </c>
      <c r="E70" s="123"/>
      <c r="F70" s="8"/>
      <c r="G70" s="27"/>
      <c r="H70" s="49"/>
      <c r="I70" s="123" t="s">
        <v>50</v>
      </c>
      <c r="J70" s="123"/>
      <c r="K70" s="8"/>
      <c r="L70" s="63"/>
      <c r="M70" s="7"/>
    </row>
    <row r="71" spans="1:13" s="80" customFormat="1" ht="15.95" customHeight="1" thickBot="1" x14ac:dyDescent="0.25">
      <c r="A71" s="105">
        <v>5123</v>
      </c>
      <c r="B71" s="76" t="s">
        <v>74</v>
      </c>
      <c r="C71" s="70"/>
      <c r="D71" s="24"/>
      <c r="E71" s="71"/>
      <c r="F71" s="71"/>
      <c r="G71" s="97"/>
      <c r="H71" s="70"/>
      <c r="I71" s="24"/>
      <c r="J71" s="71"/>
      <c r="K71" s="71"/>
      <c r="L71" s="98"/>
      <c r="M71" s="99"/>
    </row>
    <row r="72" spans="1:13" ht="15.95" customHeight="1" thickTop="1" thickBot="1" x14ac:dyDescent="0.25">
      <c r="A72" s="105">
        <f>SUM(A15+A18+A21+A24+A27+A30+A33+A39+A44+A50+A56+A59+A62+A65+A68+A71)</f>
        <v>65000</v>
      </c>
      <c r="B72" s="69" t="s">
        <v>74</v>
      </c>
      <c r="C72" s="65"/>
      <c r="D72" s="65"/>
      <c r="E72" s="65"/>
      <c r="F72" s="65"/>
      <c r="G72" s="66"/>
      <c r="H72" s="65"/>
      <c r="I72" s="65"/>
      <c r="J72" s="65"/>
      <c r="K72" s="65"/>
      <c r="L72" s="65"/>
      <c r="M72" s="2"/>
    </row>
    <row r="73" spans="1:13" ht="15.95" customHeight="1" thickTop="1" x14ac:dyDescent="0.2">
      <c r="B73" s="5"/>
      <c r="C73" s="67"/>
      <c r="D73" s="67"/>
      <c r="E73" s="67"/>
      <c r="F73" s="67"/>
      <c r="G73" s="67"/>
      <c r="H73" s="67"/>
      <c r="I73" s="68"/>
      <c r="J73" s="130"/>
      <c r="K73" s="130"/>
      <c r="L73" s="67"/>
      <c r="M73" s="25"/>
    </row>
  </sheetData>
  <mergeCells count="56">
    <mergeCell ref="D23:E23"/>
    <mergeCell ref="I23:J23"/>
    <mergeCell ref="A10:A13"/>
    <mergeCell ref="D11:E11"/>
    <mergeCell ref="I11:J11"/>
    <mergeCell ref="D20:E20"/>
    <mergeCell ref="I20:J20"/>
    <mergeCell ref="A16:A17"/>
    <mergeCell ref="D17:E17"/>
    <mergeCell ref="I17:J17"/>
    <mergeCell ref="C3:L4"/>
    <mergeCell ref="C5:F5"/>
    <mergeCell ref="H5:L5"/>
    <mergeCell ref="C6:C8"/>
    <mergeCell ref="D6:E7"/>
    <mergeCell ref="F6:F8"/>
    <mergeCell ref="G6:G8"/>
    <mergeCell ref="H6:H8"/>
    <mergeCell ref="I6:J7"/>
    <mergeCell ref="K6:K8"/>
    <mergeCell ref="L6:L8"/>
    <mergeCell ref="A28:A29"/>
    <mergeCell ref="D29:E29"/>
    <mergeCell ref="I29:J29"/>
    <mergeCell ref="A25:A26"/>
    <mergeCell ref="D26:E26"/>
    <mergeCell ref="I26:J26"/>
    <mergeCell ref="A34:A38"/>
    <mergeCell ref="D35:E35"/>
    <mergeCell ref="I35:J35"/>
    <mergeCell ref="D32:E32"/>
    <mergeCell ref="I32:J32"/>
    <mergeCell ref="A45:A49"/>
    <mergeCell ref="D46:E46"/>
    <mergeCell ref="I46:J46"/>
    <mergeCell ref="A40:A43"/>
    <mergeCell ref="D41:E41"/>
    <mergeCell ref="I41:J41"/>
    <mergeCell ref="D58:E58"/>
    <mergeCell ref="I58:J58"/>
    <mergeCell ref="A51:A55"/>
    <mergeCell ref="D52:E52"/>
    <mergeCell ref="I52:J52"/>
    <mergeCell ref="A63:A64"/>
    <mergeCell ref="D64:E64"/>
    <mergeCell ref="I64:J64"/>
    <mergeCell ref="A60:A61"/>
    <mergeCell ref="D61:E61"/>
    <mergeCell ref="I61:J61"/>
    <mergeCell ref="A69:A70"/>
    <mergeCell ref="D70:E70"/>
    <mergeCell ref="I70:J70"/>
    <mergeCell ref="A66:A67"/>
    <mergeCell ref="D67:E67"/>
    <mergeCell ref="I67:J67"/>
    <mergeCell ref="J73:K73"/>
  </mergeCells>
  <phoneticPr fontId="13" type="noConversion"/>
  <pageMargins left="0.19685039370078741" right="0.19685039370078741" top="0.39370078740157483" bottom="0.39370078740157483" header="0.51181102362204722" footer="0.5118110236220472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Letture</vt:lpstr>
    </vt:vector>
  </TitlesOfParts>
  <Company>Iris Spa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scogni</dc:creator>
  <cp:lastModifiedBy>Stefano Cogni</cp:lastModifiedBy>
  <cp:lastPrinted>2014-02-24T13:22:35Z</cp:lastPrinted>
  <dcterms:created xsi:type="dcterms:W3CDTF">2005-04-07T08:55:32Z</dcterms:created>
  <dcterms:modified xsi:type="dcterms:W3CDTF">2014-09-18T13:19:56Z</dcterms:modified>
</cp:coreProperties>
</file>